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DOV" sheetId="1" r:id="rId1"/>
  </sheets>
  <definedNames>
    <definedName name="_xlnm.Print_Area" localSheetId="0">DOV!$A$1:$E$47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D26" i="1" l="1"/>
  <c r="D45" i="1"/>
  <c r="C43" i="1"/>
  <c r="E36" i="1"/>
  <c r="D36" i="1"/>
  <c r="C36" i="1"/>
  <c r="E15" i="1"/>
  <c r="D15" i="1"/>
  <c r="C15" i="1"/>
  <c r="E13" i="1"/>
  <c r="D13" i="1"/>
  <c r="C13" i="1"/>
  <c r="E43" i="1"/>
  <c r="D43" i="1"/>
  <c r="E10" i="1" l="1"/>
  <c r="E45" i="1"/>
  <c r="E38" i="1"/>
  <c r="D38" i="1"/>
  <c r="E26" i="1"/>
  <c r="E22" i="1"/>
  <c r="D22" i="1"/>
  <c r="E17" i="1"/>
  <c r="D17" i="1"/>
  <c r="D10" i="1"/>
  <c r="C45" i="1"/>
  <c r="C38" i="1"/>
  <c r="C26" i="1"/>
  <c r="C22" i="1"/>
  <c r="C17" i="1"/>
  <c r="C10" i="1"/>
  <c r="E9" i="1" l="1"/>
  <c r="E8" i="1" s="1"/>
  <c r="E7" i="1" s="1"/>
  <c r="D9" i="1"/>
  <c r="D8" i="1" s="1"/>
  <c r="D7" i="1" s="1"/>
  <c r="C9" i="1"/>
  <c r="C8" i="1" s="1"/>
  <c r="C7" i="1" s="1"/>
</calcChain>
</file>

<file path=xl/sharedStrings.xml><?xml version="1.0" encoding="utf-8"?>
<sst xmlns="http://schemas.openxmlformats.org/spreadsheetml/2006/main" count="89" uniqueCount="83">
  <si>
    <t>10945</t>
  </si>
  <si>
    <t>IZVOR  11</t>
  </si>
  <si>
    <t>OPĆI PRIHODI I PRIMICI - LIMIT</t>
  </si>
  <si>
    <t>A858001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</si>
  <si>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</si>
  <si>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</si>
  <si>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</si>
  <si>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</si>
  <si>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</si>
  <si>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</si>
  <si>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</si>
  <si>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</si>
  <si>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</si>
  <si>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</si>
  <si>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</si>
  <si>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</si>
  <si>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</si>
  <si>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</si>
  <si>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</si>
  <si>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</si>
  <si>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</si>
  <si>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</si>
  <si>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</si>
  <si>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</si>
  <si>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</si>
  <si>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</si>
  <si>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</si>
  <si>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</si>
  <si>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</si>
  <si>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</si>
  <si>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</si>
  <si>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</si>
  <si>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</si>
  <si>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</si>
  <si>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i investicijsko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</si>
  <si>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</si>
  <si>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</si>
  <si>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</si>
  <si>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</si>
  <si>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</si>
  <si>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</si>
  <si>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</si>
  <si>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</si>
  <si>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</si>
  <si>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</si>
  <si>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</si>
  <si>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</si>
  <si>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</si>
  <si>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</si>
  <si>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</si>
  <si>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</si>
  <si>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</si>
  <si>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</si>
  <si>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</si>
  <si>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</si>
  <si>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</si>
  <si>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</si>
  <si>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</si>
  <si>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</si>
  <si>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</si>
  <si>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</si>
  <si>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</si>
  <si>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</si>
  <si>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</si>
  <si>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3296</t>
  </si>
  <si>
    <t>Troškovi sudskih postupaka</t>
  </si>
  <si>
    <t>3299</t>
  </si>
  <si>
    <t>343</t>
  </si>
  <si>
    <t>Ostali financijski rashodi</t>
  </si>
  <si>
    <t>3431</t>
  </si>
  <si>
    <t>Bankarske usluge i usluge platnog prometa</t>
  </si>
  <si>
    <t>422</t>
  </si>
  <si>
    <t>Postrojenja i oprema</t>
  </si>
  <si>
    <t>4221</t>
  </si>
  <si>
    <t>Uredska oprema i namještaj</t>
  </si>
  <si>
    <t>4222</t>
  </si>
  <si>
    <t>Komunikacijska oprema</t>
  </si>
  <si>
    <t>Komunalne usluge</t>
  </si>
  <si>
    <t>DRŽAVNOODVJETNIČKO VIJEĆE</t>
  </si>
  <si>
    <t>PROJEKCIJA PRORAČUNA ZA 2024.</t>
  </si>
  <si>
    <t>PROJEKCIJA PRORAČUNA ZA 2025.</t>
  </si>
  <si>
    <t xml:space="preserve"> PRORAČUN ZA 2023.</t>
  </si>
  <si>
    <t>FINANCIJSKI PLAN DRŽAVNOODVJETNIČKOG VIJEĆA ZA 2023. GODINU I PROJEKCIJE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</si>
</sst>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0">
    <xf numFmtId="0" fontId="0" fillId="0" borderId="0"/>
    <xf numFmtId="0" fontId="2" fillId="2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left" vertical="center" indent="1" justifyLastLine="1"/>
    </xf>
    <xf numFmtId="4" fontId="2" fillId="4" borderId="1" applyNumberFormat="0" applyProtection="0">
      <alignment horizontal="right" vertical="center"/>
    </xf>
    <xf numFmtId="0" fontId="2" fillId="5" borderId="1" applyNumberFormat="0" applyProtection="0">
      <alignment horizontal="left" vertical="center" indent="1" justifyLastLine="1"/>
    </xf>
    <xf numFmtId="4" fontId="2" fillId="6" borderId="1" applyNumberFormat="0" applyProtection="0">
      <alignment vertical="center"/>
    </xf>
    <xf numFmtId="0" fontId="2" fillId="7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  <xf numFmtId="0" fontId="1" fillId="0" borderId="0"/>
    <xf numFmtId="4" fontId="2" fillId="8" borderId="1" applyNumberFormat="0" applyProtection="0">
      <alignment horizontal="left" vertical="center" indent="1" justifyLastLine="1"/>
    </xf>
  </cellStyleXfs>
  <cellXfs count="23">
    <xf numFmtId="0" fontId="0" fillId="0" borderId="0" xfId="0"/>
    <xf numFmtId="3" fontId="0" fillId="0" borderId="0" xfId="0" applyNumberFormat="1"/>
    <xf numFmtId="0" fontId="3" fillId="0" borderId="0" xfId="0" applyFont="1"/>
    <xf numFmtId="164" fontId="4" fillId="9" borderId="2" xfId="1" quotePrefix="1" applyNumberFormat="1" applyFont="1" applyFill="1" applyBorder="1">
      <alignment horizontal="left" vertical="center" indent="1" justifyLastLine="1"/>
    </xf>
    <xf numFmtId="164" fontId="4" fillId="9" borderId="3" xfId="1" quotePrefix="1" applyNumberFormat="1" applyFont="1" applyFill="1" applyBorder="1" applyAlignment="1">
      <alignment horizontal="left" vertical="center" wrapText="1"/>
    </xf>
    <xf numFmtId="0" fontId="4" fillId="9" borderId="3" xfId="2" quotePrefix="1" applyNumberFormat="1" applyFont="1" applyFill="1" applyBorder="1" applyAlignment="1">
      <alignment horizontal="center" vertical="center" wrapText="1"/>
    </xf>
    <xf numFmtId="164" fontId="5" fillId="0" borderId="4" xfId="1" quotePrefix="1" applyNumberFormat="1" applyFont="1" applyFill="1" applyBorder="1">
      <alignment horizontal="left" vertical="center" indent="1" justifyLastLine="1"/>
    </xf>
    <xf numFmtId="164" fontId="5" fillId="0" borderId="4" xfId="1" quotePrefix="1" applyNumberFormat="1" applyFont="1" applyFill="1" applyBorder="1" applyAlignment="1">
      <alignment horizontal="left" vertical="center" wrapText="1"/>
    </xf>
    <xf numFmtId="0" fontId="5" fillId="0" borderId="4" xfId="3" quotePrefix="1" applyNumberFormat="1" applyFont="1" applyFill="1" applyBorder="1" applyAlignment="1">
      <alignment horizontal="center" vertical="center"/>
    </xf>
    <xf numFmtId="164" fontId="4" fillId="0" borderId="1" xfId="4" quotePrefix="1" applyNumberFormat="1" applyFont="1" applyFill="1" applyAlignment="1">
      <alignment horizontal="left" vertical="center" indent="3" justifyLastLine="1"/>
    </xf>
    <xf numFmtId="0" fontId="4" fillId="0" borderId="1" xfId="4" quotePrefix="1" applyFont="1" applyFill="1" applyAlignment="1">
      <alignment horizontal="left" vertical="center" wrapText="1"/>
    </xf>
    <xf numFmtId="3" fontId="4" fillId="0" borderId="1" xfId="5" applyNumberFormat="1" applyFont="1" applyFill="1">
      <alignment vertical="center"/>
    </xf>
    <xf numFmtId="164" fontId="4" fillId="0" borderId="1" xfId="3" quotePrefix="1" applyNumberFormat="1" applyFont="1" applyFill="1" applyAlignment="1">
      <alignment horizontal="center" vertical="center"/>
    </xf>
    <xf numFmtId="0" fontId="4" fillId="0" borderId="1" xfId="3" quotePrefix="1" applyNumberFormat="1" applyFont="1" applyFill="1" applyAlignment="1">
      <alignment horizontal="left" vertical="center" wrapText="1"/>
    </xf>
    <xf numFmtId="164" fontId="4" fillId="0" borderId="1" xfId="6" quotePrefix="1" applyNumberFormat="1" applyFont="1" applyFill="1" applyAlignment="1">
      <alignment horizontal="left" vertical="center" indent="4" justifyLastLine="1"/>
    </xf>
    <xf numFmtId="0" fontId="4" fillId="0" borderId="1" xfId="6" quotePrefix="1" applyFont="1" applyFill="1" applyAlignment="1">
      <alignment horizontal="left" vertical="center" wrapText="1"/>
    </xf>
    <xf numFmtId="164" fontId="4" fillId="0" borderId="1" xfId="1" quotePrefix="1" applyNumberFormat="1" applyFont="1" applyFill="1" applyAlignment="1">
      <alignment horizontal="left" vertical="center" indent="5" justifyLastLine="1"/>
    </xf>
    <xf numFmtId="0" fontId="4" fillId="0" borderId="1" xfId="1" quotePrefix="1" applyFont="1" applyFill="1" applyAlignment="1">
      <alignment horizontal="left" vertical="center" wrapText="1"/>
    </xf>
    <xf numFmtId="0" fontId="5" fillId="0" borderId="1" xfId="1" quotePrefix="1" applyFont="1" applyFill="1" applyAlignment="1">
      <alignment horizontal="left" vertical="center" wrapText="1"/>
    </xf>
    <xf numFmtId="0" fontId="5" fillId="0" borderId="1" xfId="1" quotePrefix="1" applyFont="1" applyFill="1" applyAlignment="1">
      <alignment horizontal="left" vertical="center" indent="7" justifyLastLine="1"/>
    </xf>
    <xf numFmtId="3" fontId="5" fillId="0" borderId="1" xfId="7" applyNumberFormat="1" applyFont="1" applyFill="1">
      <alignment horizontal="right" vertical="center"/>
    </xf>
    <xf numFmtId="0" fontId="6" fillId="0" borderId="0" xfId="0" applyFont="1" applyAlignment="1">
      <alignment horizontal="center" vertical="center" wrapText="1"/>
    </xf>
    <xf numFmtId="164" fontId="4" fillId="0" borderId="1" xfId="1" quotePrefix="1" applyNumberFormat="1" applyFont="1" applyFill="1" applyAlignment="1">
      <alignment horizontal="left" vertical="center" indent="6" justifyLastLine="1"/>
    </xf>
  </cellXfs>
  <cellStyles count="10">
    <cellStyle name="Normalno" xfId="0" builtinId="0"/>
    <cellStyle name="Normalno 2" xfId="8"/>
    <cellStyle name="SAPBEXaggData" xfId="5"/>
    <cellStyle name="SAPBEXaggItem" xfId="9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P24" sqref="P24"/>
    </sheetView>
  </sheetViews>
  <sheetFormatPr defaultRowHeight="15" x14ac:dyDescent="0.25"/>
  <cols>
    <col min="1" max="1" width="19.42578125" customWidth="1"/>
    <col min="2" max="2" width="51.28515625" bestFit="1" customWidth="1"/>
    <col min="3" max="5" width="17.7109375" customWidth="1"/>
  </cols>
  <sheetData>
    <row r="1" spans="1:13" x14ac:dyDescent="0.25">
      <c r="A1" s="2"/>
      <c r="B1" s="2"/>
      <c r="C1" s="2"/>
      <c r="D1" s="2"/>
      <c r="E1" s="2"/>
    </row>
    <row r="2" spans="1:13" ht="15.75" customHeight="1" x14ac:dyDescent="0.25">
      <c r="A2" s="21" t="s">
        <v>82</v>
      </c>
      <c r="B2" s="21"/>
      <c r="C2" s="21"/>
      <c r="D2" s="21"/>
      <c r="E2" s="21"/>
    </row>
    <row r="3" spans="1:13" ht="15.75" thickBot="1" x14ac:dyDescent="0.3">
      <c r="A3" s="2"/>
      <c r="B3" s="2"/>
      <c r="C3" s="2"/>
      <c r="D3" s="2"/>
      <c r="E3" s="2"/>
    </row>
    <row r="4" spans="1:13" ht="43.5" customHeight="1" thickBot="1" x14ac:dyDescent="0.3">
      <c r="A4" s="3" t="s">
        <v>0</v>
      </c>
      <c r="B4" s="4" t="s">
        <v>78</v>
      </c>
      <c r="C4" s="5" t="s">
        <v>81</v>
      </c>
      <c r="D4" s="5" t="s">
        <v>79</v>
      </c>
      <c r="E4" s="5" t="s">
        <v>80</v>
      </c>
    </row>
    <row r="5" spans="1:13" x14ac:dyDescent="0.25">
      <c r="A5" s="6"/>
      <c r="B5" s="7"/>
      <c r="C5" s="8">
        <v>1</v>
      </c>
      <c r="D5" s="8">
        <v>2</v>
      </c>
      <c r="E5" s="8">
        <v>3</v>
      </c>
    </row>
    <row r="6" spans="1:13" x14ac:dyDescent="0.25">
      <c r="A6" s="9" t="s">
        <v>0</v>
      </c>
      <c r="B6" s="10" t="s">
        <v>78</v>
      </c>
      <c r="C6" s="11">
        <f>C7</f>
        <v>275798</v>
      </c>
      <c r="D6" s="11">
        <f>D7</f>
        <v>284292</v>
      </c>
      <c r="E6" s="11">
        <f>E7</f>
        <v>292388</v>
      </c>
    </row>
    <row r="7" spans="1:13" x14ac:dyDescent="0.25">
      <c r="A7" s="12" t="s">
        <v>1</v>
      </c>
      <c r="B7" s="13" t="s">
        <v>2</v>
      </c>
      <c r="C7" s="11">
        <f t="shared" ref="C7:E8" si="0">C8</f>
        <v>275798</v>
      </c>
      <c r="D7" s="11">
        <f t="shared" si="0"/>
        <v>284292</v>
      </c>
      <c r="E7" s="11">
        <f t="shared" si="0"/>
        <v>292388</v>
      </c>
    </row>
    <row r="8" spans="1:13" x14ac:dyDescent="0.25">
      <c r="A8" s="14" t="s">
        <v>3</v>
      </c>
      <c r="B8" s="15" t="s">
        <v>78</v>
      </c>
      <c r="C8" s="11">
        <f t="shared" si="0"/>
        <v>275798</v>
      </c>
      <c r="D8" s="11">
        <f t="shared" si="0"/>
        <v>284292</v>
      </c>
      <c r="E8" s="11">
        <f t="shared" si="0"/>
        <v>292388</v>
      </c>
    </row>
    <row r="9" spans="1:13" x14ac:dyDescent="0.25">
      <c r="A9" s="16" t="s">
        <v>4</v>
      </c>
      <c r="B9" s="17" t="s">
        <v>5</v>
      </c>
      <c r="C9" s="11">
        <f t="shared" ref="C9:D9" si="1">C10+C13+C15+C17+C22+C26+C36+C38+C43+C45</f>
        <v>275798</v>
      </c>
      <c r="D9" s="11">
        <f t="shared" si="1"/>
        <v>284292</v>
      </c>
      <c r="E9" s="11">
        <f t="shared" ref="E9" si="2">E10+E13+E15+E17+E22+E26+E36+E38+E43+E45</f>
        <v>292388</v>
      </c>
      <c r="G9" s="1"/>
      <c r="H9" s="1"/>
      <c r="I9" s="1"/>
    </row>
    <row r="10" spans="1:13" x14ac:dyDescent="0.25">
      <c r="A10" s="22" t="s">
        <v>6</v>
      </c>
      <c r="B10" s="17" t="s">
        <v>7</v>
      </c>
      <c r="C10" s="11">
        <f t="shared" ref="C10:D10" si="3">C11+C12</f>
        <v>98215</v>
      </c>
      <c r="D10" s="11">
        <f t="shared" si="3"/>
        <v>99542</v>
      </c>
      <c r="E10" s="11">
        <f t="shared" ref="E10" si="4">E11+E12</f>
        <v>100869</v>
      </c>
      <c r="F10" s="1"/>
      <c r="G10" s="1"/>
      <c r="H10" s="1"/>
      <c r="I10" s="1"/>
    </row>
    <row r="11" spans="1:13" x14ac:dyDescent="0.25">
      <c r="A11" s="19" t="s">
        <v>8</v>
      </c>
      <c r="B11" s="18" t="s">
        <v>9</v>
      </c>
      <c r="C11" s="20">
        <v>91579</v>
      </c>
      <c r="D11" s="20">
        <v>92906</v>
      </c>
      <c r="E11" s="20">
        <v>94233</v>
      </c>
    </row>
    <row r="12" spans="1:13" x14ac:dyDescent="0.25">
      <c r="A12" s="19" t="s">
        <v>10</v>
      </c>
      <c r="B12" s="18" t="s">
        <v>11</v>
      </c>
      <c r="C12" s="20">
        <v>6636</v>
      </c>
      <c r="D12" s="20">
        <v>6636</v>
      </c>
      <c r="E12" s="20">
        <v>6636</v>
      </c>
      <c r="G12" s="1"/>
      <c r="H12" s="1"/>
      <c r="I12" s="1"/>
      <c r="J12" s="1"/>
      <c r="K12" s="1"/>
      <c r="L12" s="1"/>
      <c r="M12" s="1"/>
    </row>
    <row r="13" spans="1:13" x14ac:dyDescent="0.25">
      <c r="A13" s="22" t="s">
        <v>12</v>
      </c>
      <c r="B13" s="17" t="s">
        <v>13</v>
      </c>
      <c r="C13" s="11">
        <f t="shared" ref="C13:E13" si="5">C14</f>
        <v>4380</v>
      </c>
      <c r="D13" s="11">
        <f t="shared" si="5"/>
        <v>5043</v>
      </c>
      <c r="E13" s="11">
        <f t="shared" si="5"/>
        <v>5309</v>
      </c>
    </row>
    <row r="14" spans="1:13" x14ac:dyDescent="0.25">
      <c r="A14" s="19" t="s">
        <v>14</v>
      </c>
      <c r="B14" s="18" t="s">
        <v>13</v>
      </c>
      <c r="C14" s="20">
        <v>4380</v>
      </c>
      <c r="D14" s="20">
        <v>5043</v>
      </c>
      <c r="E14" s="20">
        <v>5309</v>
      </c>
    </row>
    <row r="15" spans="1:13" x14ac:dyDescent="0.25">
      <c r="A15" s="22" t="s">
        <v>15</v>
      </c>
      <c r="B15" s="17" t="s">
        <v>16</v>
      </c>
      <c r="C15" s="11">
        <f t="shared" ref="C15:E15" si="6">C16</f>
        <v>16590</v>
      </c>
      <c r="D15" s="11">
        <f t="shared" si="6"/>
        <v>16856</v>
      </c>
      <c r="E15" s="11">
        <f t="shared" si="6"/>
        <v>17254</v>
      </c>
    </row>
    <row r="16" spans="1:13" x14ac:dyDescent="0.25">
      <c r="A16" s="19" t="s">
        <v>17</v>
      </c>
      <c r="B16" s="18" t="s">
        <v>18</v>
      </c>
      <c r="C16" s="20">
        <v>16590</v>
      </c>
      <c r="D16" s="20">
        <v>16856</v>
      </c>
      <c r="E16" s="20">
        <v>17254</v>
      </c>
    </row>
    <row r="17" spans="1:5" x14ac:dyDescent="0.25">
      <c r="A17" s="22" t="s">
        <v>19</v>
      </c>
      <c r="B17" s="17" t="s">
        <v>20</v>
      </c>
      <c r="C17" s="11">
        <f t="shared" ref="C17:D17" si="7">C18+C19+C20+C21</f>
        <v>9291</v>
      </c>
      <c r="D17" s="11">
        <f t="shared" si="7"/>
        <v>9954</v>
      </c>
      <c r="E17" s="11">
        <f t="shared" ref="E17" si="8">E18+E19+E20+E21</f>
        <v>11945</v>
      </c>
    </row>
    <row r="18" spans="1:5" x14ac:dyDescent="0.25">
      <c r="A18" s="19" t="s">
        <v>21</v>
      </c>
      <c r="B18" s="18" t="s">
        <v>22</v>
      </c>
      <c r="C18" s="20">
        <v>2389</v>
      </c>
      <c r="D18" s="20">
        <v>2654</v>
      </c>
      <c r="E18" s="20">
        <v>3318</v>
      </c>
    </row>
    <row r="19" spans="1:5" x14ac:dyDescent="0.25">
      <c r="A19" s="19" t="s">
        <v>23</v>
      </c>
      <c r="B19" s="18" t="s">
        <v>24</v>
      </c>
      <c r="C19" s="20">
        <v>4247</v>
      </c>
      <c r="D19" s="20">
        <v>4645</v>
      </c>
      <c r="E19" s="20">
        <v>4911</v>
      </c>
    </row>
    <row r="20" spans="1:5" x14ac:dyDescent="0.25">
      <c r="A20" s="19" t="s">
        <v>25</v>
      </c>
      <c r="B20" s="18" t="s">
        <v>26</v>
      </c>
      <c r="C20" s="20">
        <v>1991</v>
      </c>
      <c r="D20" s="20">
        <v>1991</v>
      </c>
      <c r="E20" s="20">
        <v>2654</v>
      </c>
    </row>
    <row r="21" spans="1:5" x14ac:dyDescent="0.25">
      <c r="A21" s="19" t="s">
        <v>27</v>
      </c>
      <c r="B21" s="18" t="s">
        <v>28</v>
      </c>
      <c r="C21" s="20">
        <v>664</v>
      </c>
      <c r="D21" s="20">
        <v>664</v>
      </c>
      <c r="E21" s="20">
        <v>1062</v>
      </c>
    </row>
    <row r="22" spans="1:5" x14ac:dyDescent="0.25">
      <c r="A22" s="22" t="s">
        <v>29</v>
      </c>
      <c r="B22" s="17" t="s">
        <v>30</v>
      </c>
      <c r="C22" s="11">
        <f t="shared" ref="C22:D22" si="9">C23+C24+C25</f>
        <v>4379</v>
      </c>
      <c r="D22" s="11">
        <f t="shared" si="9"/>
        <v>5575</v>
      </c>
      <c r="E22" s="11">
        <f t="shared" ref="E22" si="10">E23+E24+E25</f>
        <v>6503</v>
      </c>
    </row>
    <row r="23" spans="1:5" x14ac:dyDescent="0.25">
      <c r="A23" s="19" t="s">
        <v>31</v>
      </c>
      <c r="B23" s="18" t="s">
        <v>32</v>
      </c>
      <c r="C23" s="20">
        <v>3318</v>
      </c>
      <c r="D23" s="20">
        <v>3982</v>
      </c>
      <c r="E23" s="20">
        <v>4645</v>
      </c>
    </row>
    <row r="24" spans="1:5" x14ac:dyDescent="0.25">
      <c r="A24" s="19" t="s">
        <v>33</v>
      </c>
      <c r="B24" s="18" t="s">
        <v>34</v>
      </c>
      <c r="C24" s="20">
        <v>265</v>
      </c>
      <c r="D24" s="20">
        <v>531</v>
      </c>
      <c r="E24" s="20">
        <v>531</v>
      </c>
    </row>
    <row r="25" spans="1:5" x14ac:dyDescent="0.25">
      <c r="A25" s="19" t="s">
        <v>35</v>
      </c>
      <c r="B25" s="18" t="s">
        <v>36</v>
      </c>
      <c r="C25" s="20">
        <v>796</v>
      </c>
      <c r="D25" s="20">
        <v>1062</v>
      </c>
      <c r="E25" s="20">
        <v>1327</v>
      </c>
    </row>
    <row r="26" spans="1:5" x14ac:dyDescent="0.25">
      <c r="A26" s="22" t="s">
        <v>37</v>
      </c>
      <c r="B26" s="17" t="s">
        <v>38</v>
      </c>
      <c r="C26" s="11">
        <f t="shared" ref="C26:D26" si="11">SUM(C27:C35)</f>
        <v>30393</v>
      </c>
      <c r="D26" s="11">
        <f t="shared" si="11"/>
        <v>33116</v>
      </c>
      <c r="E26" s="11">
        <f t="shared" ref="E26" si="12">SUM(E27:E35)</f>
        <v>34111</v>
      </c>
    </row>
    <row r="27" spans="1:5" x14ac:dyDescent="0.25">
      <c r="A27" s="19" t="s">
        <v>39</v>
      </c>
      <c r="B27" s="18" t="s">
        <v>40</v>
      </c>
      <c r="C27" s="20">
        <v>5043</v>
      </c>
      <c r="D27" s="20">
        <v>5309</v>
      </c>
      <c r="E27" s="20">
        <v>5309</v>
      </c>
    </row>
    <row r="28" spans="1:5" x14ac:dyDescent="0.25">
      <c r="A28" s="19" t="s">
        <v>41</v>
      </c>
      <c r="B28" s="18" t="s">
        <v>42</v>
      </c>
      <c r="C28" s="20">
        <v>929</v>
      </c>
      <c r="D28" s="20">
        <v>1195</v>
      </c>
      <c r="E28" s="20">
        <v>1327</v>
      </c>
    </row>
    <row r="29" spans="1:5" x14ac:dyDescent="0.25">
      <c r="A29" s="19" t="s">
        <v>43</v>
      </c>
      <c r="B29" s="18" t="s">
        <v>44</v>
      </c>
      <c r="C29" s="20">
        <v>7963</v>
      </c>
      <c r="D29" s="20">
        <v>8627</v>
      </c>
      <c r="E29" s="20">
        <v>9291</v>
      </c>
    </row>
    <row r="30" spans="1:5" x14ac:dyDescent="0.25">
      <c r="A30" s="19">
        <v>3234</v>
      </c>
      <c r="B30" s="18" t="s">
        <v>77</v>
      </c>
      <c r="C30" s="20">
        <v>531</v>
      </c>
      <c r="D30" s="20">
        <v>664</v>
      </c>
      <c r="E30" s="20">
        <v>664</v>
      </c>
    </row>
    <row r="31" spans="1:5" x14ac:dyDescent="0.25">
      <c r="A31" s="19" t="s">
        <v>45</v>
      </c>
      <c r="B31" s="18" t="s">
        <v>46</v>
      </c>
      <c r="C31" s="20">
        <v>1858</v>
      </c>
      <c r="D31" s="20">
        <v>2124</v>
      </c>
      <c r="E31" s="20">
        <v>2389</v>
      </c>
    </row>
    <row r="32" spans="1:5" x14ac:dyDescent="0.25">
      <c r="A32" s="19" t="s">
        <v>47</v>
      </c>
      <c r="B32" s="18" t="s">
        <v>48</v>
      </c>
      <c r="C32" s="20">
        <v>0</v>
      </c>
      <c r="D32" s="20">
        <v>796</v>
      </c>
      <c r="E32" s="20">
        <v>133</v>
      </c>
    </row>
    <row r="33" spans="1:5" x14ac:dyDescent="0.25">
      <c r="A33" s="19" t="s">
        <v>49</v>
      </c>
      <c r="B33" s="18" t="s">
        <v>50</v>
      </c>
      <c r="C33" s="20">
        <v>12609</v>
      </c>
      <c r="D33" s="20">
        <v>12609</v>
      </c>
      <c r="E33" s="20">
        <v>12609</v>
      </c>
    </row>
    <row r="34" spans="1:5" x14ac:dyDescent="0.25">
      <c r="A34" s="19" t="s">
        <v>51</v>
      </c>
      <c r="B34" s="18" t="s">
        <v>52</v>
      </c>
      <c r="C34" s="20">
        <v>265</v>
      </c>
      <c r="D34" s="20">
        <v>332</v>
      </c>
      <c r="E34" s="20">
        <v>398</v>
      </c>
    </row>
    <row r="35" spans="1:5" x14ac:dyDescent="0.25">
      <c r="A35" s="19" t="s">
        <v>53</v>
      </c>
      <c r="B35" s="18" t="s">
        <v>54</v>
      </c>
      <c r="C35" s="20">
        <v>1195</v>
      </c>
      <c r="D35" s="20">
        <v>1460</v>
      </c>
      <c r="E35" s="20">
        <v>1991</v>
      </c>
    </row>
    <row r="36" spans="1:5" x14ac:dyDescent="0.25">
      <c r="A36" s="22" t="s">
        <v>55</v>
      </c>
      <c r="B36" s="17" t="s">
        <v>56</v>
      </c>
      <c r="C36" s="11">
        <f t="shared" ref="C36:E36" si="13">C37</f>
        <v>664</v>
      </c>
      <c r="D36" s="11">
        <f t="shared" si="13"/>
        <v>664</v>
      </c>
      <c r="E36" s="11">
        <f t="shared" si="13"/>
        <v>664</v>
      </c>
    </row>
    <row r="37" spans="1:5" x14ac:dyDescent="0.25">
      <c r="A37" s="19" t="s">
        <v>57</v>
      </c>
      <c r="B37" s="18" t="s">
        <v>56</v>
      </c>
      <c r="C37" s="20">
        <v>664</v>
      </c>
      <c r="D37" s="20">
        <v>664</v>
      </c>
      <c r="E37" s="20">
        <v>664</v>
      </c>
    </row>
    <row r="38" spans="1:5" x14ac:dyDescent="0.25">
      <c r="A38" s="22" t="s">
        <v>58</v>
      </c>
      <c r="B38" s="17" t="s">
        <v>59</v>
      </c>
      <c r="C38" s="11">
        <f t="shared" ref="C38:D38" si="14">C39+C40+C41+C42</f>
        <v>109629</v>
      </c>
      <c r="D38" s="11">
        <f t="shared" si="14"/>
        <v>111287</v>
      </c>
      <c r="E38" s="11">
        <f t="shared" ref="E38" si="15">E39+E40+E41+E42</f>
        <v>112948</v>
      </c>
    </row>
    <row r="39" spans="1:5" ht="24" x14ac:dyDescent="0.25">
      <c r="A39" s="19" t="s">
        <v>60</v>
      </c>
      <c r="B39" s="18" t="s">
        <v>61</v>
      </c>
      <c r="C39" s="20">
        <v>106178</v>
      </c>
      <c r="D39" s="20">
        <v>107505</v>
      </c>
      <c r="E39" s="20">
        <v>108833</v>
      </c>
    </row>
    <row r="40" spans="1:5" x14ac:dyDescent="0.25">
      <c r="A40" s="19" t="s">
        <v>62</v>
      </c>
      <c r="B40" s="18" t="s">
        <v>63</v>
      </c>
      <c r="C40" s="20">
        <v>2389</v>
      </c>
      <c r="D40" s="20">
        <v>2654</v>
      </c>
      <c r="E40" s="20">
        <v>2920</v>
      </c>
    </row>
    <row r="41" spans="1:5" x14ac:dyDescent="0.25">
      <c r="A41" s="19" t="s">
        <v>64</v>
      </c>
      <c r="B41" s="18" t="s">
        <v>65</v>
      </c>
      <c r="C41" s="20">
        <v>133</v>
      </c>
      <c r="D41" s="20">
        <v>133</v>
      </c>
      <c r="E41" s="20">
        <v>133</v>
      </c>
    </row>
    <row r="42" spans="1:5" x14ac:dyDescent="0.25">
      <c r="A42" s="19" t="s">
        <v>66</v>
      </c>
      <c r="B42" s="18" t="s">
        <v>59</v>
      </c>
      <c r="C42" s="20">
        <v>929</v>
      </c>
      <c r="D42" s="20">
        <v>995</v>
      </c>
      <c r="E42" s="20">
        <v>1062</v>
      </c>
    </row>
    <row r="43" spans="1:5" x14ac:dyDescent="0.25">
      <c r="A43" s="22" t="s">
        <v>67</v>
      </c>
      <c r="B43" s="17" t="s">
        <v>68</v>
      </c>
      <c r="C43" s="11">
        <f t="shared" ref="C43:E43" si="16">C44</f>
        <v>929</v>
      </c>
      <c r="D43" s="11">
        <f t="shared" si="16"/>
        <v>929</v>
      </c>
      <c r="E43" s="11">
        <f t="shared" si="16"/>
        <v>1062</v>
      </c>
    </row>
    <row r="44" spans="1:5" x14ac:dyDescent="0.25">
      <c r="A44" s="19" t="s">
        <v>69</v>
      </c>
      <c r="B44" s="18" t="s">
        <v>70</v>
      </c>
      <c r="C44" s="20">
        <v>929</v>
      </c>
      <c r="D44" s="20">
        <v>929</v>
      </c>
      <c r="E44" s="20">
        <v>1062</v>
      </c>
    </row>
    <row r="45" spans="1:5" x14ac:dyDescent="0.25">
      <c r="A45" s="22" t="s">
        <v>71</v>
      </c>
      <c r="B45" s="17" t="s">
        <v>72</v>
      </c>
      <c r="C45" s="11">
        <f t="shared" ref="C45" si="17">C46+C47</f>
        <v>1328</v>
      </c>
      <c r="D45" s="11">
        <f>D46+D47</f>
        <v>1326</v>
      </c>
      <c r="E45" s="11">
        <f t="shared" ref="E45" si="18">E46+E47</f>
        <v>1723</v>
      </c>
    </row>
    <row r="46" spans="1:5" x14ac:dyDescent="0.25">
      <c r="A46" s="19" t="s">
        <v>73</v>
      </c>
      <c r="B46" s="18" t="s">
        <v>74</v>
      </c>
      <c r="C46" s="20">
        <v>664</v>
      </c>
      <c r="D46" s="20">
        <v>664</v>
      </c>
      <c r="E46" s="20">
        <v>1062</v>
      </c>
    </row>
    <row r="47" spans="1:5" x14ac:dyDescent="0.25">
      <c r="A47" s="19" t="s">
        <v>75</v>
      </c>
      <c r="B47" s="18" t="s">
        <v>76</v>
      </c>
      <c r="C47" s="20">
        <v>664</v>
      </c>
      <c r="D47" s="20">
        <v>662</v>
      </c>
      <c r="E47" s="20">
        <v>661</v>
      </c>
    </row>
  </sheetData>
  <mergeCells count="1"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DOV</vt:lpstr>
      <vt:lpstr>DOV!Podrucje_ispisa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Ivana Sabljo</cp:lastModifiedBy>
  <cp:lastPrinted>2022-12-13T13:04:09Z</cp:lastPrinted>
  <dcterms:created xsi:type="dcterms:W3CDTF">2021-12-09T14:33:32Z</dcterms:created>
  <dcterms:modified xsi:type="dcterms:W3CDTF">2023-01-26T14:56:36Z</dcterms:modified>
</cp:coreProperties>
</file>